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activitysim\verification-tm1-fixes-rerun\outputs\"/>
    </mc:Choice>
  </mc:AlternateContent>
  <xr:revisionPtr revIDLastSave="0" documentId="13_ncr:1_{907A3A39-70E9-4DDD-8E48-B2C9B8316BB0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jt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" i="1"/>
  <c r="C26" i="1" l="1"/>
  <c r="B26" i="1"/>
  <c r="C25" i="1"/>
  <c r="B25" i="1"/>
  <c r="C24" i="1"/>
  <c r="B24" i="1"/>
  <c r="D25" i="1" l="1"/>
  <c r="D24" i="1"/>
  <c r="D26" i="1"/>
  <c r="C27" i="1"/>
  <c r="B27" i="1"/>
  <c r="D27" i="1" l="1"/>
</calcChain>
</file>

<file path=xl/sharedStrings.xml><?xml version="1.0" encoding="utf-8"?>
<sst xmlns="http://schemas.openxmlformats.org/spreadsheetml/2006/main" count="26" uniqueCount="26">
  <si>
    <t>0_tours</t>
  </si>
  <si>
    <t>1_Disc</t>
  </si>
  <si>
    <t>1_Eat</t>
  </si>
  <si>
    <t>1_Main</t>
  </si>
  <si>
    <t>1_Shop</t>
  </si>
  <si>
    <t>1_Visit</t>
  </si>
  <si>
    <t>2_DD</t>
  </si>
  <si>
    <t>2_ED</t>
  </si>
  <si>
    <t>2_EE</t>
  </si>
  <si>
    <t>2_EV</t>
  </si>
  <si>
    <t>2_MD</t>
  </si>
  <si>
    <t>2_ME</t>
  </si>
  <si>
    <t>2_MM</t>
  </si>
  <si>
    <t>2_MV</t>
  </si>
  <si>
    <t>2_SD</t>
  </si>
  <si>
    <t>2_SE</t>
  </si>
  <si>
    <t>2_SM</t>
  </si>
  <si>
    <t>2_SS</t>
  </si>
  <si>
    <t>2_SV</t>
  </si>
  <si>
    <t>2_VD</t>
  </si>
  <si>
    <t>2_VV</t>
  </si>
  <si>
    <t>num tours</t>
  </si>
  <si>
    <t>tm1</t>
  </si>
  <si>
    <t>asim</t>
  </si>
  <si>
    <t>total</t>
  </si>
  <si>
    <t>pdiff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</si>
</sst>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right"/>
    </xf>
    <xf numFmtId="164" fontId="0" fillId="0" borderId="0" xfId="42" applyNumberFormat="1" applyFont="1"/>
    <xf numFmtId="164" fontId="0" fillId="0" borderId="0" xfId="0" applyNumberFormat="1"/>
    <xf numFmtId="9" fontId="0" fillId="0" borderId="0" xfId="43" applyFon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3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tour frequency - one tour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80314960629922"/>
          <c:y val="0.10892370800881934"/>
          <c:w val="0.83451159230096239"/>
          <c:h val="0.7368588149363507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jtf!$B$1</c:f>
              <c:strCache>
                <c:ptCount val="1"/>
                <c:pt idx="0">
                  <c:v>tm1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jtf!$A$3:$A$7</c:f>
              <c:strCache>
                <c:ptCount val="5"/>
                <c:pt idx="0">
                  <c:v> 1_Disc </c:v>
                </c:pt>
                <c:pt idx="1">
                  <c:v> 1_Eat </c:v>
                </c:pt>
                <c:pt idx="2">
                  <c:v> 1_Main </c:v>
                </c:pt>
                <c:pt idx="3">
                  <c:v> 1_Shop </c:v>
                </c:pt>
                <c:pt idx="4">
                  <c:v> 1_Visit </c:v>
                </c:pt>
              </c:strCache>
            </c:strRef>
          </c:cat>
          <c:val>
            <c:numRef>
              <c:f>jtf!$B$3:$B$7</c:f>
              <c:numCache>
                <c:formatCode>_(* #,##0_);_(* \(#,##0\);_(* "-"??_);_(@_)</c:formatCode>
                <c:ptCount val="5"/>
                <c:pt idx="0">
                  <c:v>6323</c:v>
                </c:pt>
                <c:pt idx="1">
                  <c:v>2680</c:v>
                </c:pt>
                <c:pt idx="2">
                  <c:v>4103</c:v>
                </c:pt>
                <c:pt idx="3">
                  <c:v>3537</c:v>
                </c:pt>
                <c:pt idx="4">
                  <c:v>2197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29-4B60-87EB-495727ED2A16}"/>
            </c:ext>
          </c:extLst>
        </c:ser>
        <c:ser>
          <c:idx val="0"/>
          <c:order val="1"/>
          <c:tx>
            <c:strRef>
              <c:f>jtf!$C$1</c:f>
              <c:strCache>
                <c:ptCount val="1"/>
                <c:pt idx="0">
                  <c:v>asim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jtf!$A$3:$A$7</c:f>
              <c:strCache>
                <c:ptCount val="5"/>
                <c:pt idx="0">
                  <c:v> 1_Disc </c:v>
                </c:pt>
                <c:pt idx="1">
                  <c:v> 1_Eat </c:v>
                </c:pt>
                <c:pt idx="2">
                  <c:v> 1_Main </c:v>
                </c:pt>
                <c:pt idx="3">
                  <c:v> 1_Shop </c:v>
                </c:pt>
                <c:pt idx="4">
                  <c:v> 1_Visit </c:v>
                </c:pt>
              </c:strCache>
            </c:strRef>
          </c:cat>
          <c:val>
            <c:numRef>
              <c:f>jtf!$C$3:$C$7</c:f>
              <c:numCache>
                <c:formatCode>_(* #,##0_);_(* \(#,##0\);_(* "-"??_);_(@_)</c:formatCode>
                <c:ptCount val="5"/>
                <c:pt idx="0">
                  <c:v>5835</c:v>
                </c:pt>
                <c:pt idx="1">
                  <c:v>2535</c:v>
                </c:pt>
                <c:pt idx="2">
                  <c:v>3674</c:v>
                </c:pt>
                <c:pt idx="3">
                  <c:v>3612</c:v>
                </c:pt>
                <c:pt idx="4">
                  <c:v>1898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29-4B60-87EB-495727ED2A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0177696"/>
        <c:axId val="892450528"/>
      </c:barChart>
      <c:catAx>
        <c:axId val="78017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450528"/>
        <c:crosses val="autoZero"/>
        <c:auto val="1"/>
        <c:lblAlgn val="ctr"/>
        <c:lblOffset val="100"/>
        <c:noMultiLvlLbl val="0"/>
      </c:catAx>
      <c:valAx>
        <c:axId val="89245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177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0175918635170618"/>
          <c:y val="0.10757895462044231"/>
          <c:w val="0.12601859142607175"/>
          <c:h val="9.4044535055191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joint tour frequency - two tours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280314960629922"/>
          <c:y val="0.10892370800881934"/>
          <c:w val="0.83451159230096239"/>
          <c:h val="0.7368588149363507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jtf!$B$1</c:f>
              <c:strCache>
                <c:ptCount val="1"/>
                <c:pt idx="0">
                  <c:v>tm1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jtf!$A$8:$A$22</c:f>
              <c:strCache>
                <c:ptCount val="15"/>
                <c:pt idx="0">
                  <c:v> 2_DD </c:v>
                </c:pt>
                <c:pt idx="1">
                  <c:v> 2_ED </c:v>
                </c:pt>
                <c:pt idx="2">
                  <c:v> 2_EE </c:v>
                </c:pt>
                <c:pt idx="3">
                  <c:v> 2_EV </c:v>
                </c:pt>
                <c:pt idx="4">
                  <c:v> 2_MD </c:v>
                </c:pt>
                <c:pt idx="5">
                  <c:v> 2_ME </c:v>
                </c:pt>
                <c:pt idx="6">
                  <c:v> 2_MM </c:v>
                </c:pt>
                <c:pt idx="7">
                  <c:v> 2_MV </c:v>
                </c:pt>
                <c:pt idx="8">
                  <c:v> 2_SD </c:v>
                </c:pt>
                <c:pt idx="9">
                  <c:v> 2_SE </c:v>
                </c:pt>
                <c:pt idx="10">
                  <c:v> 2_SM </c:v>
                </c:pt>
                <c:pt idx="11">
                  <c:v> 2_SS </c:v>
                </c:pt>
                <c:pt idx="12">
                  <c:v> 2_SV </c:v>
                </c:pt>
                <c:pt idx="13">
                  <c:v> 2_VD </c:v>
                </c:pt>
                <c:pt idx="14">
                  <c:v> 2_VV </c:v>
                </c:pt>
              </c:strCache>
            </c:strRef>
          </c:cat>
          <c:val>
            <c:numRef>
              <c:f>jtf!$B$8:$B$22</c:f>
              <c:numCache>
                <c:formatCode>_(* #,##0_);_(* \(#,##0\);_(* "-"??_);_(@_)</c:formatCode>
                <c:ptCount val="15"/>
                <c:pt idx="0">
                  <c:v>19</c:v>
                </c:pt>
                <c:pt idx="1">
                  <c:v>19</c:v>
                </c:pt>
                <c:pt idx="2">
                  <c:v>14</c:v>
                </c:pt>
                <c:pt idx="3">
                  <c:v>5</c:v>
                </c:pt>
                <c:pt idx="4">
                  <c:v>30</c:v>
                </c:pt>
                <c:pt idx="5">
                  <c:v>14</c:v>
                </c:pt>
                <c:pt idx="6">
                  <c:v>33</c:v>
                </c:pt>
                <c:pt idx="7">
                  <c:v>15</c:v>
                </c:pt>
                <c:pt idx="8">
                  <c:v>18</c:v>
                </c:pt>
                <c:pt idx="9">
                  <c:v>13</c:v>
                </c:pt>
                <c:pt idx="10">
                  <c:v>29</c:v>
                </c:pt>
                <c:pt idx="11">
                  <c:v>34</c:v>
                </c:pt>
                <c:pt idx="12">
                  <c:v>12</c:v>
                </c:pt>
                <c:pt idx="13">
                  <c:v>9</c:v>
                </c:pt>
                <c:pt idx="1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2F-4D0E-A5A4-A73E86D7986B}"/>
            </c:ext>
          </c:extLst>
        </c:ser>
        <c:ser>
          <c:idx val="0"/>
          <c:order val="1"/>
          <c:tx>
            <c:strRef>
              <c:f>jtf!$C$1</c:f>
              <c:strCache>
                <c:ptCount val="1"/>
                <c:pt idx="0">
                  <c:v>asim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jtf!$A$8:$A$22</c:f>
              <c:strCache>
                <c:ptCount val="15"/>
                <c:pt idx="0">
                  <c:v> 2_DD </c:v>
                </c:pt>
                <c:pt idx="1">
                  <c:v> 2_ED </c:v>
                </c:pt>
                <c:pt idx="2">
                  <c:v> 2_EE </c:v>
                </c:pt>
                <c:pt idx="3">
                  <c:v> 2_EV </c:v>
                </c:pt>
                <c:pt idx="4">
                  <c:v> 2_MD </c:v>
                </c:pt>
                <c:pt idx="5">
                  <c:v> 2_ME </c:v>
                </c:pt>
                <c:pt idx="6">
                  <c:v> 2_MM </c:v>
                </c:pt>
                <c:pt idx="7">
                  <c:v> 2_MV </c:v>
                </c:pt>
                <c:pt idx="8">
                  <c:v> 2_SD </c:v>
                </c:pt>
                <c:pt idx="9">
                  <c:v> 2_SE </c:v>
                </c:pt>
                <c:pt idx="10">
                  <c:v> 2_SM </c:v>
                </c:pt>
                <c:pt idx="11">
                  <c:v> 2_SS </c:v>
                </c:pt>
                <c:pt idx="12">
                  <c:v> 2_SV </c:v>
                </c:pt>
                <c:pt idx="13">
                  <c:v> 2_VD </c:v>
                </c:pt>
                <c:pt idx="14">
                  <c:v> 2_VV </c:v>
                </c:pt>
              </c:strCache>
            </c:strRef>
          </c:cat>
          <c:val>
            <c:numRef>
              <c:f>jtf!$C$8:$C$22</c:f>
              <c:numCache>
                <c:formatCode>_(* #,##0_);_(* \(#,##0\);_(* "-"??_);_(@_)</c:formatCode>
                <c:ptCount val="15"/>
                <c:pt idx="0">
                  <c:v>28</c:v>
                </c:pt>
                <c:pt idx="1">
                  <c:v>8</c:v>
                </c:pt>
                <c:pt idx="2">
                  <c:v>12</c:v>
                </c:pt>
                <c:pt idx="3">
                  <c:v>4</c:v>
                </c:pt>
                <c:pt idx="4">
                  <c:v>12</c:v>
                </c:pt>
                <c:pt idx="5">
                  <c:v>8</c:v>
                </c:pt>
                <c:pt idx="6">
                  <c:v>15</c:v>
                </c:pt>
                <c:pt idx="7">
                  <c:v>11</c:v>
                </c:pt>
                <c:pt idx="8">
                  <c:v>9</c:v>
                </c:pt>
                <c:pt idx="9">
                  <c:v>10</c:v>
                </c:pt>
                <c:pt idx="10">
                  <c:v>21</c:v>
                </c:pt>
                <c:pt idx="11">
                  <c:v>35</c:v>
                </c:pt>
                <c:pt idx="12">
                  <c:v>7</c:v>
                </c:pt>
                <c:pt idx="13">
                  <c:v>7</c:v>
                </c:pt>
                <c:pt idx="14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2F-4D0E-A5A4-A73E86D79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0177696"/>
        <c:axId val="892450528"/>
      </c:barChart>
      <c:catAx>
        <c:axId val="78017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2450528"/>
        <c:crosses val="autoZero"/>
        <c:auto val="1"/>
        <c:lblAlgn val="ctr"/>
        <c:lblOffset val="100"/>
        <c:noMultiLvlLbl val="0"/>
      </c:catAx>
      <c:valAx>
        <c:axId val="892450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0177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009251968503937"/>
          <c:y val="0.12429786605694566"/>
          <c:w val="0.12601859142607175"/>
          <c:h val="9.4044535055191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414337</xdr:colOff>
      <xdr:row>1</xdr:row>
      <xdr:rowOff>90486</xdr:rowOff>
    </xdr:from>
    <xdr:to>
      <xdr:col>12</xdr:col>
      <xdr:colOff>109537</xdr:colOff>
      <xdr:row>25</xdr:row>
      <xdr:rowOff>76199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9E1CD3-7DED-4FB0-88A2-4043241AEA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180975</xdr:colOff>
      <xdr:row>1</xdr:row>
      <xdr:rowOff>95250</xdr:rowOff>
    </xdr:from>
    <xdr:to>
      <xdr:col>19</xdr:col>
      <xdr:colOff>485775</xdr:colOff>
      <xdr:row>25</xdr:row>
      <xdr:rowOff>80963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A1B985E-AD3D-43F8-98A8-119B8197AD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workbookViewId="0">
      <selection activeCell="E9" sqref="E9"/>
    </sheetView>
  </sheetViews>
  <sheetFormatPr defaultRowHeight="14.4" x14ac:dyDescent="0.3"/>
  <cols>
    <col min="1" max="1" width="10" bestFit="1" customWidth="1"/>
    <col min="2" max="3" width="11.109375" bestFit="1" customWidth="1"/>
    <col min="4" max="4" width="11.109375" customWidth="1"/>
  </cols>
  <sheetData>
    <row r="1" spans="1:4" x14ac:dyDescent="0.3">
      <c r="B1" t="s">
        <v>22</v>
      </c>
      <c r="C1" t="s">
        <v>23</v>
      </c>
      <c r="D1" t="s">
        <v>25</v>
      </c>
    </row>
    <row r="2" spans="1:4" x14ac:dyDescent="0.3">
      <c r="A2" s="2" t="s">
        <v>0</v>
      </c>
      <c r="B2" s="2">
        <v>167266</v>
      </c>
      <c r="C2" s="2">
        <v>169539</v>
      </c>
      <c r="D2" s="4">
        <f>C2/B2</f>
        <v>1.0135891334760203</v>
      </c>
    </row>
    <row r="3" spans="1:4" x14ac:dyDescent="0.3">
      <c r="A3" s="2" t="s">
        <v>1</v>
      </c>
      <c r="B3" s="2">
        <v>6323</v>
      </c>
      <c r="C3" s="2">
        <v>5835</v>
      </c>
      <c r="D3" s="4">
        <f t="shared" ref="D3:D27" si="0">C3/B3</f>
        <v>0.9228214455163688</v>
      </c>
    </row>
    <row r="4" spans="1:4" x14ac:dyDescent="0.3">
      <c r="A4" s="2" t="s">
        <v>2</v>
      </c>
      <c r="B4" s="2">
        <v>2680</v>
      </c>
      <c r="C4" s="2">
        <v>2535</v>
      </c>
      <c r="D4" s="4">
        <f t="shared" si="0"/>
        <v>0.94589552238805974</v>
      </c>
    </row>
    <row r="5" spans="1:4" x14ac:dyDescent="0.3">
      <c r="A5" s="2" t="s">
        <v>3</v>
      </c>
      <c r="B5" s="2">
        <v>4103</v>
      </c>
      <c r="C5" s="2">
        <v>3674</v>
      </c>
      <c r="D5" s="4">
        <f t="shared" si="0"/>
        <v>0.8954423592493298</v>
      </c>
    </row>
    <row r="6" spans="1:4" x14ac:dyDescent="0.3">
      <c r="A6" s="2" t="s">
        <v>4</v>
      </c>
      <c r="B6" s="2">
        <v>3537</v>
      </c>
      <c r="C6" s="2">
        <v>3612</v>
      </c>
      <c r="D6" s="4">
        <f t="shared" si="0"/>
        <v>1.0212044105173876</v>
      </c>
    </row>
    <row r="7" spans="1:4" x14ac:dyDescent="0.3">
      <c r="A7" s="2" t="s">
        <v>5</v>
      </c>
      <c r="B7" s="2">
        <v>2197</v>
      </c>
      <c r="C7" s="2">
        <v>1898</v>
      </c>
      <c r="D7" s="4">
        <f t="shared" si="0"/>
        <v>0.86390532544378695</v>
      </c>
    </row>
    <row r="8" spans="1:4" x14ac:dyDescent="0.3">
      <c r="A8" s="2" t="s">
        <v>6</v>
      </c>
      <c r="B8" s="2">
        <v>19</v>
      </c>
      <c r="C8" s="2">
        <v>28</v>
      </c>
      <c r="D8" s="4">
        <f t="shared" si="0"/>
        <v>1.4736842105263157</v>
      </c>
    </row>
    <row r="9" spans="1:4" x14ac:dyDescent="0.3">
      <c r="A9" s="2" t="s">
        <v>7</v>
      </c>
      <c r="B9" s="2">
        <v>19</v>
      </c>
      <c r="C9" s="2">
        <v>8</v>
      </c>
      <c r="D9" s="4">
        <f t="shared" si="0"/>
        <v>0.42105263157894735</v>
      </c>
    </row>
    <row r="10" spans="1:4" x14ac:dyDescent="0.3">
      <c r="A10" s="2" t="s">
        <v>8</v>
      </c>
      <c r="B10" s="2">
        <v>14</v>
      </c>
      <c r="C10" s="2">
        <v>12</v>
      </c>
      <c r="D10" s="4">
        <f t="shared" si="0"/>
        <v>0.8571428571428571</v>
      </c>
    </row>
    <row r="11" spans="1:4" x14ac:dyDescent="0.3">
      <c r="A11" s="2" t="s">
        <v>9</v>
      </c>
      <c r="B11" s="2">
        <v>5</v>
      </c>
      <c r="C11" s="2">
        <v>4</v>
      </c>
      <c r="D11" s="4">
        <f t="shared" si="0"/>
        <v>0.8</v>
      </c>
    </row>
    <row r="12" spans="1:4" x14ac:dyDescent="0.3">
      <c r="A12" s="2" t="s">
        <v>10</v>
      </c>
      <c r="B12" s="2">
        <v>30</v>
      </c>
      <c r="C12" s="2">
        <v>12</v>
      </c>
      <c r="D12" s="4">
        <f t="shared" si="0"/>
        <v>0.4</v>
      </c>
    </row>
    <row r="13" spans="1:4" x14ac:dyDescent="0.3">
      <c r="A13" s="2" t="s">
        <v>11</v>
      </c>
      <c r="B13" s="2">
        <v>14</v>
      </c>
      <c r="C13" s="2">
        <v>8</v>
      </c>
      <c r="D13" s="4">
        <f t="shared" si="0"/>
        <v>0.5714285714285714</v>
      </c>
    </row>
    <row r="14" spans="1:4" x14ac:dyDescent="0.3">
      <c r="A14" s="2" t="s">
        <v>12</v>
      </c>
      <c r="B14" s="2">
        <v>33</v>
      </c>
      <c r="C14" s="2">
        <v>15</v>
      </c>
      <c r="D14" s="4">
        <f t="shared" si="0"/>
        <v>0.45454545454545453</v>
      </c>
    </row>
    <row r="15" spans="1:4" x14ac:dyDescent="0.3">
      <c r="A15" s="2" t="s">
        <v>13</v>
      </c>
      <c r="B15" s="2">
        <v>15</v>
      </c>
      <c r="C15" s="2">
        <v>11</v>
      </c>
      <c r="D15" s="4">
        <f t="shared" si="0"/>
        <v>0.73333333333333328</v>
      </c>
    </row>
    <row r="16" spans="1:4" x14ac:dyDescent="0.3">
      <c r="A16" s="2" t="s">
        <v>14</v>
      </c>
      <c r="B16" s="2">
        <v>18</v>
      </c>
      <c r="C16" s="2">
        <v>9</v>
      </c>
      <c r="D16" s="4">
        <f t="shared" si="0"/>
        <v>0.5</v>
      </c>
    </row>
    <row r="17" spans="1:4" x14ac:dyDescent="0.3">
      <c r="A17" s="2" t="s">
        <v>15</v>
      </c>
      <c r="B17" s="2">
        <v>13</v>
      </c>
      <c r="C17" s="2">
        <v>10</v>
      </c>
      <c r="D17" s="4">
        <f t="shared" si="0"/>
        <v>0.76923076923076927</v>
      </c>
    </row>
    <row r="18" spans="1:4" x14ac:dyDescent="0.3">
      <c r="A18" s="2" t="s">
        <v>16</v>
      </c>
      <c r="B18" s="2">
        <v>29</v>
      </c>
      <c r="C18" s="2">
        <v>21</v>
      </c>
      <c r="D18" s="4">
        <f t="shared" si="0"/>
        <v>0.72413793103448276</v>
      </c>
    </row>
    <row r="19" spans="1:4" x14ac:dyDescent="0.3">
      <c r="A19" s="2" t="s">
        <v>17</v>
      </c>
      <c r="B19" s="2">
        <v>34</v>
      </c>
      <c r="C19" s="2">
        <v>35</v>
      </c>
      <c r="D19" s="4">
        <f t="shared" si="0"/>
        <v>1.0294117647058822</v>
      </c>
    </row>
    <row r="20" spans="1:4" x14ac:dyDescent="0.3">
      <c r="A20" s="2" t="s">
        <v>18</v>
      </c>
      <c r="B20" s="2">
        <v>12</v>
      </c>
      <c r="C20" s="2">
        <v>7</v>
      </c>
      <c r="D20" s="4">
        <f t="shared" si="0"/>
        <v>0.58333333333333337</v>
      </c>
    </row>
    <row r="21" spans="1:4" x14ac:dyDescent="0.3">
      <c r="A21" s="2" t="s">
        <v>19</v>
      </c>
      <c r="B21" s="2">
        <v>9</v>
      </c>
      <c r="C21" s="2">
        <v>7</v>
      </c>
      <c r="D21" s="4">
        <f t="shared" si="0"/>
        <v>0.77777777777777779</v>
      </c>
    </row>
    <row r="22" spans="1:4" x14ac:dyDescent="0.3">
      <c r="A22" s="2" t="s">
        <v>20</v>
      </c>
      <c r="B22" s="2">
        <v>3</v>
      </c>
      <c r="C22" s="2">
        <v>7</v>
      </c>
      <c r="D22" s="4">
        <f t="shared" si="0"/>
        <v>2.3333333333333335</v>
      </c>
    </row>
    <row r="23" spans="1:4" x14ac:dyDescent="0.3">
      <c r="A23" s="1" t="s">
        <v>21</v>
      </c>
      <c r="D23" s="4"/>
    </row>
    <row r="24" spans="1:4" x14ac:dyDescent="0.3">
      <c r="A24">
        <v>0</v>
      </c>
      <c r="B24" s="2">
        <f>SUM(B2)</f>
        <v>167266</v>
      </c>
      <c r="C24" s="2">
        <f t="shared" ref="C24" si="1">SUM(C2)</f>
        <v>169539</v>
      </c>
      <c r="D24" s="4">
        <f t="shared" si="0"/>
        <v>1.0135891334760203</v>
      </c>
    </row>
    <row r="25" spans="1:4" x14ac:dyDescent="0.3">
      <c r="A25">
        <v>1</v>
      </c>
      <c r="B25" s="2">
        <f>SUM(B3:B7)</f>
        <v>18840</v>
      </c>
      <c r="C25" s="2">
        <f t="shared" ref="C25" si="2">SUM(C3:C7)</f>
        <v>17554</v>
      </c>
      <c r="D25" s="4">
        <f t="shared" si="0"/>
        <v>0.9317409766454352</v>
      </c>
    </row>
    <row r="26" spans="1:4" x14ac:dyDescent="0.3">
      <c r="A26">
        <v>2</v>
      </c>
      <c r="B26" s="2">
        <f>SUM(B8:B22)</f>
        <v>267</v>
      </c>
      <c r="C26" s="2">
        <f t="shared" ref="C26" si="3">SUM(C8:C22)</f>
        <v>194</v>
      </c>
      <c r="D26" s="4">
        <f t="shared" si="0"/>
        <v>0.72659176029962547</v>
      </c>
    </row>
    <row r="27" spans="1:4" x14ac:dyDescent="0.3">
      <c r="A27" s="1" t="s">
        <v>24</v>
      </c>
      <c r="B27" s="3">
        <f>B25+B26*2</f>
        <v>19374</v>
      </c>
      <c r="C27" s="3">
        <f>C25+C26*2</f>
        <v>17942</v>
      </c>
      <c r="D27" s="4">
        <f t="shared" si="0"/>
        <v>0.92608650769071954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jtf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2019-03-21T22:56:38Z</dcterms:created>
  <dcterms:modified xsi:type="dcterms:W3CDTF">2019-05-21T01:25:40Z</dcterms:modified>
</cp:coreProperties>
</file>